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4 г\Отчеты в УОЗ\Отчет по доходам и расходам на сайт\Отчет о дох и расх за 2024 г\"/>
    </mc:Choice>
  </mc:AlternateContent>
  <bookViews>
    <workbookView xWindow="0" yWindow="0" windowWidth="9000" windowHeight="10830"/>
  </bookViews>
  <sheets>
    <sheet name="доход-расход 1 полугод 2024 год" sheetId="9" r:id="rId1"/>
  </sheets>
  <calcPr calcId="152511" refMode="R1C1"/>
</workbook>
</file>

<file path=xl/calcChain.xml><?xml version="1.0" encoding="utf-8"?>
<calcChain xmlns="http://schemas.openxmlformats.org/spreadsheetml/2006/main">
  <c r="C24" i="9" l="1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23" i="9"/>
  <c r="B42" i="9" l="1"/>
  <c r="D16" i="9" l="1"/>
  <c r="D20" i="9" l="1"/>
  <c r="C16" i="9" l="1"/>
  <c r="B16" i="9"/>
  <c r="D41" i="9" l="1"/>
  <c r="C41" i="9" l="1"/>
  <c r="C21" i="9"/>
  <c r="B41" i="9" l="1"/>
  <c r="D21" i="9"/>
  <c r="D43" i="9" s="1"/>
  <c r="B21" i="9"/>
</calcChain>
</file>

<file path=xl/sharedStrings.xml><?xml version="1.0" encoding="utf-8"?>
<sst xmlns="http://schemas.openxmlformats.org/spreadsheetml/2006/main" count="48" uniqueCount="47">
  <si>
    <t>(тыс.тенге)</t>
  </si>
  <si>
    <t>Налог на землю, на имущество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</si>
  <si>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</si>
  <si>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</si>
  <si>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</si>
  <si>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</si>
  <si>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</si>
  <si>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</si>
  <si>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</si>
  <si>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</si>
  <si>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</si>
  <si>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</si>
  <si>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</si>
  <si>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</si>
  <si>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</si>
  <si>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</si>
  <si>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</si>
  <si>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</si>
  <si>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</si>
  <si>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</si>
  <si>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</si>
  <si>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</si>
  <si>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</si>
  <si>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</si>
  <si>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</si>
  <si>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</si>
  <si>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</si>
  <si>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</si>
  <si>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</si>
  <si>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</si>
  <si>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</si>
  <si>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</si>
  <si>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Средства МБ целиакия</t>
  </si>
  <si>
    <t>Прочие доходы</t>
  </si>
  <si>
    <t>Расходы на приобретение топлива, горюче-смазочных материалов</t>
  </si>
  <si>
    <t>Расходы на лечебное питание ФКУ ,целиакия</t>
  </si>
  <si>
    <t>Остаток средств на 01.01. 2024 года</t>
  </si>
  <si>
    <t>План на 2024 год</t>
  </si>
  <si>
    <t>Приобретение канц, комплектующих для орг техники ,хозяйственных товаров и мягкого инвентаря</t>
  </si>
  <si>
    <t xml:space="preserve">  ОТЧЕТ О ДОХОДАХ И РАСХОДАХ ЗА  1  полугодие    2024 года</t>
  </si>
  <si>
    <t>План на 1 полугодие   2024 г.</t>
  </si>
  <si>
    <t>Кассовое поступление за  1 полугодие   2024 г.</t>
  </si>
  <si>
    <t xml:space="preserve">И.о директора                  </t>
  </si>
  <si>
    <t>Тажибаева А.Р.</t>
  </si>
  <si>
    <t>Остаток средств на 30.06. 2024 года</t>
  </si>
  <si>
    <t>ОПВР</t>
  </si>
  <si>
    <t>Чистая прибыль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</si>
</sst>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2" fontId="4" fillId="0" borderId="0" xfId="0" applyNumberFormat="1" applyFont="1"/>
    <xf numFmtId="2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tabSelected="1" topLeftCell="A22" workbookViewId="0">
      <selection activeCell="D43" sqref="D43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14.5703125" style="2" customWidth="1"/>
    <col min="4" max="4" width="24.28515625" style="2" customWidth="1"/>
    <col min="5" max="5" width="9.140625" style="2"/>
    <col min="6" max="6" width="9.42578125" style="2" bestFit="1" customWidth="1"/>
    <col min="7" max="7" width="9.5703125" style="2" bestFit="1" customWidth="1"/>
    <col min="8" max="8" width="9.140625" style="2"/>
    <col min="9" max="9" width="15" style="2" customWidth="1"/>
    <col min="10" max="16384" width="9.140625" style="2"/>
  </cols>
  <sheetData>
    <row r="2" spans="1:9" ht="20.25" x14ac:dyDescent="0.3">
      <c r="A2" s="33" t="s">
        <v>39</v>
      </c>
      <c r="B2" s="33"/>
      <c r="C2" s="33"/>
      <c r="D2" s="33"/>
    </row>
    <row r="4" spans="1:9" ht="18.75" x14ac:dyDescent="0.3">
      <c r="A4" s="34" t="s">
        <v>31</v>
      </c>
      <c r="B4" s="34"/>
      <c r="C4" s="34"/>
      <c r="D4" s="34"/>
    </row>
    <row r="5" spans="1:9" x14ac:dyDescent="0.25">
      <c r="A5" s="35" t="s">
        <v>7</v>
      </c>
      <c r="B5" s="35"/>
      <c r="C5" s="35"/>
      <c r="D5" s="35"/>
    </row>
    <row r="6" spans="1:9" x14ac:dyDescent="0.25">
      <c r="A6" s="3"/>
      <c r="B6" s="3"/>
      <c r="C6" s="3"/>
      <c r="D6" s="16" t="s">
        <v>0</v>
      </c>
    </row>
    <row r="7" spans="1:9" ht="47.25" customHeight="1" x14ac:dyDescent="0.25">
      <c r="A7" s="17" t="s">
        <v>2</v>
      </c>
      <c r="B7" s="18" t="s">
        <v>37</v>
      </c>
      <c r="C7" s="18" t="s">
        <v>40</v>
      </c>
      <c r="D7" s="18" t="s">
        <v>41</v>
      </c>
    </row>
    <row r="8" spans="1:9" ht="18" customHeight="1" x14ac:dyDescent="0.25">
      <c r="A8" s="19" t="s">
        <v>36</v>
      </c>
      <c r="B8" s="20"/>
      <c r="C8" s="20"/>
      <c r="D8" s="21">
        <v>1364.9</v>
      </c>
    </row>
    <row r="9" spans="1:9" ht="18" customHeight="1" x14ac:dyDescent="0.25">
      <c r="A9" s="19" t="s">
        <v>16</v>
      </c>
      <c r="B9" s="19"/>
      <c r="C9" s="19"/>
      <c r="D9" s="22"/>
    </row>
    <row r="10" spans="1:9" ht="18" customHeight="1" x14ac:dyDescent="0.25">
      <c r="A10" s="22" t="s">
        <v>13</v>
      </c>
      <c r="B10" s="22"/>
      <c r="C10" s="22"/>
      <c r="D10" s="23"/>
    </row>
    <row r="11" spans="1:9" ht="18" customHeight="1" x14ac:dyDescent="0.25">
      <c r="A11" s="22" t="s">
        <v>14</v>
      </c>
      <c r="B11" s="24">
        <v>1314541.1000000001</v>
      </c>
      <c r="C11" s="24">
        <v>657270.55000000005</v>
      </c>
      <c r="D11" s="23">
        <v>640332.4</v>
      </c>
      <c r="G11" s="6"/>
      <c r="H11" s="6"/>
      <c r="I11" s="6"/>
    </row>
    <row r="12" spans="1:9" ht="18" customHeight="1" x14ac:dyDescent="0.25">
      <c r="A12" s="22" t="s">
        <v>32</v>
      </c>
      <c r="B12" s="24">
        <v>139443.82</v>
      </c>
      <c r="C12" s="24">
        <v>69721.91</v>
      </c>
      <c r="D12" s="23"/>
      <c r="G12" s="6"/>
      <c r="H12" s="6"/>
      <c r="I12" s="6"/>
    </row>
    <row r="13" spans="1:9" ht="18" customHeight="1" x14ac:dyDescent="0.25">
      <c r="A13" s="22" t="s">
        <v>29</v>
      </c>
      <c r="B13" s="24">
        <v>2961.4</v>
      </c>
      <c r="C13" s="24">
        <v>1480.7</v>
      </c>
      <c r="D13" s="23"/>
      <c r="G13" s="6"/>
      <c r="H13" s="6"/>
      <c r="I13" s="6"/>
    </row>
    <row r="14" spans="1:9" ht="17.25" customHeight="1" x14ac:dyDescent="0.25">
      <c r="A14" s="22" t="s">
        <v>5</v>
      </c>
      <c r="B14" s="24">
        <v>12000</v>
      </c>
      <c r="C14" s="24">
        <v>6000</v>
      </c>
      <c r="D14" s="23">
        <v>3132.9</v>
      </c>
    </row>
    <row r="15" spans="1:9" ht="17.25" customHeight="1" x14ac:dyDescent="0.25">
      <c r="A15" s="22" t="s">
        <v>33</v>
      </c>
      <c r="B15" s="24">
        <v>823998</v>
      </c>
      <c r="C15" s="24">
        <v>411999</v>
      </c>
      <c r="D15" s="23">
        <v>100019</v>
      </c>
    </row>
    <row r="16" spans="1:9" ht="16.5" customHeight="1" x14ac:dyDescent="0.25">
      <c r="A16" s="19" t="s">
        <v>15</v>
      </c>
      <c r="B16" s="25">
        <f>SUM(B10:B15)</f>
        <v>2292944.3200000003</v>
      </c>
      <c r="C16" s="25">
        <f>SUM(C11:C15)</f>
        <v>1146472.1600000001</v>
      </c>
      <c r="D16" s="25">
        <f>SUM(D11:D15)</f>
        <v>743484.3</v>
      </c>
    </row>
    <row r="17" spans="1:9" ht="16.5" customHeight="1" x14ac:dyDescent="0.25">
      <c r="A17" s="19" t="s">
        <v>21</v>
      </c>
      <c r="B17" s="25"/>
      <c r="C17" s="25"/>
      <c r="D17" s="25"/>
    </row>
    <row r="18" spans="1:9" ht="16.5" customHeight="1" x14ac:dyDescent="0.25">
      <c r="A18" s="22" t="s">
        <v>22</v>
      </c>
      <c r="B18" s="23"/>
      <c r="C18" s="25"/>
      <c r="D18" s="23">
        <v>18275.8</v>
      </c>
    </row>
    <row r="19" spans="1:9" ht="18" customHeight="1" x14ac:dyDescent="0.25">
      <c r="A19" s="22" t="s">
        <v>23</v>
      </c>
      <c r="B19" s="24"/>
      <c r="C19" s="25"/>
      <c r="D19" s="32"/>
    </row>
    <row r="20" spans="1:9" ht="21.75" customHeight="1" x14ac:dyDescent="0.25">
      <c r="A20" s="19" t="s">
        <v>24</v>
      </c>
      <c r="B20" s="26"/>
      <c r="C20" s="26"/>
      <c r="D20" s="25">
        <f>D18+D19</f>
        <v>18275.8</v>
      </c>
    </row>
    <row r="21" spans="1:9" ht="24.75" customHeight="1" x14ac:dyDescent="0.25">
      <c r="A21" s="19" t="s">
        <v>25</v>
      </c>
      <c r="B21" s="26">
        <f>B16+B20</f>
        <v>2292944.3200000003</v>
      </c>
      <c r="C21" s="26">
        <f>C16+C20</f>
        <v>1146472.1600000001</v>
      </c>
      <c r="D21" s="26">
        <f>D16+D20</f>
        <v>761760.10000000009</v>
      </c>
      <c r="F21" s="6"/>
      <c r="I21" s="6"/>
    </row>
    <row r="22" spans="1:9" ht="16.5" customHeight="1" x14ac:dyDescent="0.25">
      <c r="A22" s="19" t="s">
        <v>17</v>
      </c>
      <c r="B22" s="19"/>
      <c r="C22" s="19"/>
      <c r="D22" s="27"/>
    </row>
    <row r="23" spans="1:9" x14ac:dyDescent="0.25">
      <c r="A23" s="22" t="s">
        <v>8</v>
      </c>
      <c r="B23" s="28">
        <v>950626.5</v>
      </c>
      <c r="C23" s="28">
        <f>B23/2</f>
        <v>475313.25</v>
      </c>
      <c r="D23" s="28">
        <v>469215.8</v>
      </c>
    </row>
    <row r="24" spans="1:9" x14ac:dyDescent="0.25">
      <c r="A24" s="4" t="s">
        <v>12</v>
      </c>
      <c r="B24" s="11">
        <v>74319.03</v>
      </c>
      <c r="C24" s="28">
        <f t="shared" ref="C24:C38" si="0">B24/2</f>
        <v>37159.514999999999</v>
      </c>
      <c r="D24" s="23">
        <v>36822.6</v>
      </c>
    </row>
    <row r="25" spans="1:9" x14ac:dyDescent="0.25">
      <c r="A25" s="4" t="s">
        <v>11</v>
      </c>
      <c r="B25" s="11">
        <v>25666.9</v>
      </c>
      <c r="C25" s="28">
        <f t="shared" si="0"/>
        <v>12833.45</v>
      </c>
      <c r="D25" s="23">
        <v>10734.8</v>
      </c>
    </row>
    <row r="26" spans="1:9" x14ac:dyDescent="0.25">
      <c r="A26" s="4" t="s">
        <v>45</v>
      </c>
      <c r="B26" s="11">
        <v>8883.7999999999993</v>
      </c>
      <c r="C26" s="28">
        <f t="shared" si="0"/>
        <v>4441.8999999999996</v>
      </c>
      <c r="D26" s="23">
        <v>4391.8999999999996</v>
      </c>
    </row>
    <row r="27" spans="1:9" x14ac:dyDescent="0.25">
      <c r="A27" s="4" t="s">
        <v>1</v>
      </c>
      <c r="B27" s="24">
        <v>233.4</v>
      </c>
      <c r="C27" s="28">
        <f t="shared" si="0"/>
        <v>116.7</v>
      </c>
      <c r="D27" s="28">
        <v>113.4</v>
      </c>
    </row>
    <row r="28" spans="1:9" x14ac:dyDescent="0.25">
      <c r="A28" s="4" t="s">
        <v>26</v>
      </c>
      <c r="B28" s="24">
        <v>155</v>
      </c>
      <c r="C28" s="28">
        <f t="shared" si="0"/>
        <v>77.5</v>
      </c>
      <c r="D28" s="23"/>
    </row>
    <row r="29" spans="1:9" x14ac:dyDescent="0.25">
      <c r="A29" s="4" t="s">
        <v>9</v>
      </c>
      <c r="B29" s="11">
        <v>18362.2</v>
      </c>
      <c r="C29" s="28">
        <f t="shared" si="0"/>
        <v>9181.1</v>
      </c>
      <c r="D29" s="15">
        <v>12151.2</v>
      </c>
      <c r="E29" s="6"/>
    </row>
    <row r="30" spans="1:9" x14ac:dyDescent="0.25">
      <c r="A30" s="4" t="s">
        <v>4</v>
      </c>
      <c r="B30" s="11">
        <v>1870.1</v>
      </c>
      <c r="C30" s="28">
        <f t="shared" si="0"/>
        <v>935.05</v>
      </c>
      <c r="D30" s="15">
        <v>529.20000000000005</v>
      </c>
    </row>
    <row r="31" spans="1:9" x14ac:dyDescent="0.25">
      <c r="A31" s="4" t="s">
        <v>19</v>
      </c>
      <c r="B31" s="11">
        <v>64069.56</v>
      </c>
      <c r="C31" s="28">
        <f t="shared" si="0"/>
        <v>32034.78</v>
      </c>
      <c r="D31" s="15">
        <v>28853</v>
      </c>
    </row>
    <row r="32" spans="1:9" x14ac:dyDescent="0.25">
      <c r="A32" s="4" t="s">
        <v>28</v>
      </c>
      <c r="B32" s="13">
        <v>12000.9</v>
      </c>
      <c r="C32" s="28">
        <f t="shared" si="0"/>
        <v>6000.45</v>
      </c>
      <c r="D32" s="15">
        <v>2343.3000000000002</v>
      </c>
    </row>
    <row r="33" spans="1:9" x14ac:dyDescent="0.25">
      <c r="A33" s="4" t="s">
        <v>30</v>
      </c>
      <c r="B33" s="13">
        <v>960.7</v>
      </c>
      <c r="C33" s="28">
        <f t="shared" si="0"/>
        <v>480.35</v>
      </c>
      <c r="D33" s="15">
        <v>0</v>
      </c>
      <c r="G33" s="6"/>
    </row>
    <row r="34" spans="1:9" x14ac:dyDescent="0.25">
      <c r="A34" s="4" t="s">
        <v>35</v>
      </c>
      <c r="B34" s="29">
        <v>963441.82</v>
      </c>
      <c r="C34" s="28">
        <f t="shared" si="0"/>
        <v>481720.91</v>
      </c>
      <c r="D34" s="15">
        <v>146625.70000000001</v>
      </c>
      <c r="G34" s="6"/>
    </row>
    <row r="35" spans="1:9" ht="30" x14ac:dyDescent="0.25">
      <c r="A35" s="30" t="s">
        <v>38</v>
      </c>
      <c r="B35" s="11">
        <v>9792.9</v>
      </c>
      <c r="C35" s="28">
        <f t="shared" si="0"/>
        <v>4896.45</v>
      </c>
      <c r="D35" s="15">
        <v>2613.1999999999998</v>
      </c>
    </row>
    <row r="36" spans="1:9" x14ac:dyDescent="0.25">
      <c r="A36" s="4" t="s">
        <v>34</v>
      </c>
      <c r="B36" s="13">
        <v>4400</v>
      </c>
      <c r="C36" s="28">
        <f t="shared" si="0"/>
        <v>2200</v>
      </c>
      <c r="D36" s="15">
        <v>3960</v>
      </c>
    </row>
    <row r="37" spans="1:9" x14ac:dyDescent="0.25">
      <c r="A37" s="4" t="s">
        <v>3</v>
      </c>
      <c r="B37" s="13">
        <v>1869.8</v>
      </c>
      <c r="C37" s="28">
        <f t="shared" si="0"/>
        <v>934.9</v>
      </c>
      <c r="D37" s="15">
        <v>1031.5</v>
      </c>
    </row>
    <row r="38" spans="1:9" ht="61.5" customHeight="1" x14ac:dyDescent="0.25">
      <c r="A38" s="7" t="s">
        <v>27</v>
      </c>
      <c r="B38" s="14">
        <v>154812.5</v>
      </c>
      <c r="C38" s="28">
        <f t="shared" si="0"/>
        <v>77406.25</v>
      </c>
      <c r="D38" s="15">
        <v>41957.8</v>
      </c>
    </row>
    <row r="39" spans="1:9" ht="18.75" customHeight="1" x14ac:dyDescent="0.25">
      <c r="A39" s="7" t="s">
        <v>22</v>
      </c>
      <c r="B39" s="14"/>
      <c r="C39" s="14"/>
      <c r="D39" s="5"/>
    </row>
    <row r="40" spans="1:9" ht="17.25" customHeight="1" x14ac:dyDescent="0.25">
      <c r="A40" s="4" t="s">
        <v>10</v>
      </c>
      <c r="B40" s="4"/>
      <c r="C40" s="4"/>
      <c r="D40" s="8"/>
    </row>
    <row r="41" spans="1:9" x14ac:dyDescent="0.25">
      <c r="A41" s="9" t="s">
        <v>18</v>
      </c>
      <c r="B41" s="10">
        <f>SUM(B23:B40)</f>
        <v>2291465.1099999994</v>
      </c>
      <c r="C41" s="10">
        <f>SUM(C23:C40)</f>
        <v>1145732.5549999997</v>
      </c>
      <c r="D41" s="10">
        <f>SUM(D23:D40)</f>
        <v>761343.39999999991</v>
      </c>
      <c r="F41" s="6"/>
    </row>
    <row r="42" spans="1:9" x14ac:dyDescent="0.25">
      <c r="A42" s="9" t="s">
        <v>46</v>
      </c>
      <c r="B42" s="10">
        <f>B21-B41</f>
        <v>1479.2100000008941</v>
      </c>
      <c r="C42" s="10"/>
      <c r="D42" s="10"/>
      <c r="F42" s="6"/>
    </row>
    <row r="43" spans="1:9" x14ac:dyDescent="0.25">
      <c r="A43" s="9" t="s">
        <v>44</v>
      </c>
      <c r="B43" s="4"/>
      <c r="C43" s="4"/>
      <c r="D43" s="10">
        <f>D8+D21-D41</f>
        <v>1781.6000000002095</v>
      </c>
      <c r="F43" s="6"/>
    </row>
    <row r="44" spans="1:9" x14ac:dyDescent="0.25">
      <c r="B44" s="6"/>
      <c r="D44" s="12"/>
      <c r="F44" s="6"/>
      <c r="I44" s="6"/>
    </row>
    <row r="45" spans="1:9" ht="18.75" x14ac:dyDescent="0.3">
      <c r="A45" s="1" t="s">
        <v>42</v>
      </c>
      <c r="B45" s="1" t="s">
        <v>43</v>
      </c>
      <c r="C45" s="1"/>
      <c r="D45" s="12"/>
    </row>
    <row r="46" spans="1:9" ht="18.75" x14ac:dyDescent="0.3">
      <c r="A46" s="1"/>
      <c r="B46" s="1"/>
      <c r="C46" s="1"/>
      <c r="D46" s="12"/>
    </row>
    <row r="47" spans="1:9" ht="18.75" x14ac:dyDescent="0.3">
      <c r="A47" s="1" t="s">
        <v>6</v>
      </c>
      <c r="B47" s="1" t="s">
        <v>20</v>
      </c>
      <c r="C47" s="1"/>
    </row>
    <row r="48" spans="1:9" x14ac:dyDescent="0.25">
      <c r="A48" s="3"/>
      <c r="B48" s="3"/>
      <c r="C48" s="3"/>
      <c r="D48" s="3"/>
    </row>
    <row r="49" spans="1:4" x14ac:dyDescent="0.25">
      <c r="A49" s="3"/>
      <c r="B49" s="31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</sheetData>
  <mergeCells count="3">
    <mergeCell ref="A2:D2"/>
    <mergeCell ref="A4:D4"/>
    <mergeCell ref="A5:D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1 полугод 2024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2024-07-16T12:04:57Z</cp:lastPrinted>
  <dcterms:created xsi:type="dcterms:W3CDTF">2015-09-30T11:21:26Z</dcterms:created>
  <dcterms:modified xsi:type="dcterms:W3CDTF">2024-07-16T12:41:56Z</dcterms:modified>
</cp:coreProperties>
</file>